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32" activeTab="1"/>
  </bookViews>
  <sheets>
    <sheet name="Tổng hợp " sheetId="1" r:id="rId1"/>
    <sheet name="1.T Trung Quốc 22 TQ PH1" sheetId="2" r:id="rId2"/>
  </sheets>
  <definedNames/>
  <calcPr fullCalcOnLoad="1"/>
</workbook>
</file>

<file path=xl/sharedStrings.xml><?xml version="1.0" encoding="utf-8"?>
<sst xmlns="http://schemas.openxmlformats.org/spreadsheetml/2006/main" count="221" uniqueCount="114">
  <si>
    <t>STT</t>
  </si>
  <si>
    <t xml:space="preserve">Tổng cộng </t>
  </si>
  <si>
    <t>Ghi chú</t>
  </si>
  <si>
    <t xml:space="preserve"> </t>
  </si>
  <si>
    <t>CỘNG HOÀ XÃ HỘI CHỦ NGHĨA VIỆT NAM</t>
  </si>
  <si>
    <t>Họ và tên sinh viên</t>
  </si>
  <si>
    <t>Quan hệ với chủ hộ</t>
  </si>
  <si>
    <t xml:space="preserve">Địa chỉ </t>
  </si>
  <si>
    <t>Năm sinh</t>
  </si>
  <si>
    <t>Con</t>
  </si>
  <si>
    <t>Số tháng</t>
  </si>
  <si>
    <t>Tổng</t>
  </si>
  <si>
    <t>Khoa, trường đang học</t>
  </si>
  <si>
    <t>Năm học</t>
  </si>
  <si>
    <t>Số tiền 1 tháng</t>
  </si>
  <si>
    <t>Lớp học</t>
  </si>
  <si>
    <t>Số học sinh</t>
  </si>
  <si>
    <t xml:space="preserve">TỔNG HỢP </t>
  </si>
  <si>
    <t xml:space="preserve">Số tiền hỗ trợ miễn giảm 1 tháng </t>
  </si>
  <si>
    <t>Số tháng được hỗ trợ miễn giảm</t>
  </si>
  <si>
    <t xml:space="preserve"> Số tiền hỗ trợ theo NĐ 81/2021/NĐ-CP </t>
  </si>
  <si>
    <t xml:space="preserve">SỐ LƯỢNG  SINH VIÊN ĐƯỢC CẤP BÙ TIỀN MIỄN HỌC PHÍ THEO NGHỊ ĐỊNH SỐ 81/2021/NĐ-CP </t>
  </si>
  <si>
    <t>Tổng số tiền hỗ trợ</t>
  </si>
  <si>
    <t>Độc lập - Tự do - Hạnh phúc</t>
  </si>
  <si>
    <t>2007</t>
  </si>
  <si>
    <t xml:space="preserve">Tổng số tiền còn được hỗ trợ </t>
  </si>
  <si>
    <t>thôn Yên Thuỷ II, xã Yên Trạch, huyện Cao Lộc</t>
  </si>
  <si>
    <t>Cháu</t>
  </si>
  <si>
    <t>LỚP TCD0109.TQ03</t>
  </si>
  <si>
    <t>Long Văn Thịnh (vợ Chu Thị xanh)</t>
  </si>
  <si>
    <t>thôn Khuổi Hái, xã Hải Yến, huyện Cao Lộc</t>
  </si>
  <si>
    <t>Lý Văn Hải (vợ Hứa Thị Bòn)</t>
  </si>
  <si>
    <t>Vũ Văn Dịu (vợ Tô Hồng Lụa)</t>
  </si>
  <si>
    <t>thôn Kéo Tào, xã Hợp Thành, huyện Cao Lộc</t>
  </si>
  <si>
    <t>Lương Văn Mão (vợ Hoàng Thị hành)</t>
  </si>
  <si>
    <t>thôn thôn Yên Hạ, xã Yên Trạch, huyện Cao Lộc</t>
  </si>
  <si>
    <t>Lương Văn Quý (vợ Hà Thị Nga)</t>
  </si>
  <si>
    <t>Khối 10, TT Cao Lộc, huyện Cao Lộc</t>
  </si>
  <si>
    <t>Lương Quốc Huy</t>
  </si>
  <si>
    <t>Lương Văn Hoan (vợ Phùng Thị Luyện)</t>
  </si>
  <si>
    <t>thôn Pò Cháu, xã Yên Trạch,, huyện Cao Lộc</t>
  </si>
  <si>
    <t>Đàm Vĩnh Hưng</t>
  </si>
  <si>
    <t>thôn Nà Thà, xã Yên Trạch, huyện Cao Lộc</t>
  </si>
  <si>
    <t xml:space="preserve">Nông Trung Kiên </t>
  </si>
  <si>
    <t>Nông Thanh Phương (vợ Nguyễn Thị Hường)</t>
  </si>
  <si>
    <t>thôn Bản Luận, xã Hoà Cư, huyện Cao Lộc</t>
  </si>
  <si>
    <t>thôn Khòn Nằn, xã Tân Liên, huyện Cao Lộc</t>
  </si>
  <si>
    <t>Trương Thị Đoàn</t>
  </si>
  <si>
    <t>thôn thôn Nà Nùng, xã Hợp Thành, huyện Cao Lộc</t>
  </si>
  <si>
    <t>Lành Quốc Cừ (vợ Nguyễn Thị Bằng)</t>
  </si>
  <si>
    <t>thôn Lục Tát, xã Lộc Yên, huyện Cao Lộc</t>
  </si>
  <si>
    <t>Hoàng Văn Đạo (vợ Nông Thị Biên)</t>
  </si>
  <si>
    <t>thôn Tằm Riền, xã Hoà Cư, huyện Cao Lộc</t>
  </si>
  <si>
    <t>Hoàng Hà Vấn</t>
  </si>
  <si>
    <t>Hà Thị Hồng (chồng Hoàng Văn Như)</t>
  </si>
  <si>
    <t>xã Yên Trạch, huyện Cao Lộc</t>
  </si>
  <si>
    <t>Hoàng Công Anh</t>
  </si>
  <si>
    <t>Hoàng Công Thành (vợ Vi Thị Tranh)</t>
  </si>
  <si>
    <t>khối 1, TT Cao Lộc, huyện Cao Lộc</t>
  </si>
  <si>
    <t>Vy Văn Duyên</t>
  </si>
  <si>
    <t>Vy Văn Kết (vợ Phùng Thị Bế)</t>
  </si>
  <si>
    <t>thôn Bản Loà, xã Thanh Loà, huyện Cao Lộc</t>
  </si>
  <si>
    <t>Chu An Long</t>
  </si>
  <si>
    <t>Chu Văn Kiết - Ngọc Thanh (vợ Hoàng Thị Vet)</t>
  </si>
  <si>
    <t>Trịnh Đức Anh</t>
  </si>
  <si>
    <t>Hứa Thị Lý</t>
  </si>
  <si>
    <t>khối 4, TT Cao Lộc, huyện Cao Lộc</t>
  </si>
  <si>
    <t>Mông Văn Thuỷ (vợ lý Thị Dùng)</t>
  </si>
  <si>
    <t>thôn Co Cam, xã Hoà Cư, huyện Cao Lộc</t>
  </si>
  <si>
    <t>Mông Văn Duy</t>
  </si>
  <si>
    <t>Trương Văn Hướng (vợ Nông Thị Vân)</t>
  </si>
  <si>
    <t>thôn Nà Nùng, xã Hợp Thành, huyện Cao Lộc</t>
  </si>
  <si>
    <t>Vi Minh Hải</t>
  </si>
  <si>
    <t>Vi văn Vụ (vợ Chu Thị Kim)</t>
  </si>
  <si>
    <t>thôn Nà Ngườm, xã Bình Trung, huyện Cao Lộc</t>
  </si>
  <si>
    <t>Lương Văn Tinh</t>
  </si>
  <si>
    <t>Lương Văn Tôn (vợ Lương Thị Viện)</t>
  </si>
  <si>
    <t>thôn Khuổi Mạ, xã Bình Trung, huyện Cao Lộc</t>
  </si>
  <si>
    <t>Đàm Văn Tuyển</t>
  </si>
  <si>
    <t>thôn Nà Riềng, xã Bình Trung, huyện Cao Lộc</t>
  </si>
  <si>
    <t>Đàm Văn Hạnh (vợ Hướng Thị Theo)</t>
  </si>
  <si>
    <t>Vi Văn Tự</t>
  </si>
  <si>
    <t>Số tiền đã được TT GDNN - GDTX hỗ trợ kỳ 1 tại Quyết định số 3379/QĐ - UBND ngày 10/11/2022 của UBND huyện Cao Lộc</t>
  </si>
  <si>
    <t>Trung cấp Ngoại thương Hà Nội (ngành tiếng Trung Quốc - lớp TCD0109.TQ03)</t>
  </si>
  <si>
    <t>Số tiền đã được TT GDNN - GDTX hỗ trợ Kỳ 2 tại Quyết định số 648/QĐ - UBND ngày 15/3/2023 của UBND huyện Cao Lộc</t>
  </si>
  <si>
    <t>thôn Khuổi Đứa, xã Hải Yến, huyện Cao Lộc</t>
  </si>
  <si>
    <t>Trương Quỳnh Dương</t>
  </si>
  <si>
    <t xml:space="preserve">Lớp TCD0109.TQ03 - chuyên ngành tiếng Trung Quốc </t>
  </si>
  <si>
    <t xml:space="preserve">Năm 2, cả năm học 2023 - 2024 </t>
  </si>
  <si>
    <t>Đàm Van Hiếu; vợ Đàm Thị Tuyến)</t>
  </si>
  <si>
    <t xml:space="preserve">Trương Tuấn Ngọc </t>
  </si>
  <si>
    <t xml:space="preserve">Hoàng Văn Tôn </t>
  </si>
  <si>
    <t xml:space="preserve">Lành Văn Quảng </t>
  </si>
  <si>
    <t xml:space="preserve">Long Trung Kiên </t>
  </si>
  <si>
    <t xml:space="preserve">Lý Liên Kiệt </t>
  </si>
  <si>
    <t xml:space="preserve">Vũ Văn Dương  </t>
  </si>
  <si>
    <t xml:space="preserve">Lương Hoàng Điệu  </t>
  </si>
  <si>
    <t xml:space="preserve">Lương Quang Hà  </t>
  </si>
  <si>
    <t xml:space="preserve">Dương Trọng Nghĩa </t>
  </si>
  <si>
    <t>Hoàng Mỹ Hạnh</t>
  </si>
  <si>
    <t>Họ và tên bố hoặc mẹ HSSV</t>
  </si>
  <si>
    <t>Mông Thị Hương</t>
  </si>
  <si>
    <t>Số tiền đã được TT GDNN - GDTX hỗ trợ kỳ 1 tại Quyết định số 3206/QĐ - UBND ngày 31/10/2023 của UBND huyện Cao Lộc</t>
  </si>
  <si>
    <t>Số tiền đã được TT GDNN - GDTX hỗ trợ Kỳ 2 tại Quyết định số 490/QĐ - UBND ngày 28/02/2024 của UBND huyện Cao Lộc</t>
  </si>
  <si>
    <r>
      <t>Số tiền:</t>
    </r>
    <r>
      <rPr>
        <b/>
        <sz val="10"/>
        <rFont val="Times New Roman"/>
        <family val="1"/>
      </rPr>
      <t xml:space="preserve"> 274.160.000</t>
    </r>
  </si>
  <si>
    <r>
      <t>Số người:</t>
    </r>
    <r>
      <rPr>
        <b/>
        <sz val="10"/>
        <rFont val="Times New Roman"/>
        <family val="1"/>
      </rPr>
      <t xml:space="preserve"> 23 </t>
    </r>
    <r>
      <rPr>
        <b/>
        <sz val="10"/>
        <rFont val="Times New Roman"/>
        <family val="1"/>
      </rPr>
      <t>người</t>
    </r>
  </si>
  <si>
    <t>(Bằng chữ: Hai trăm bảy mươi tư triệu một trăm sáu mươi nghìn đồng chẵn)</t>
  </si>
  <si>
    <t>HUYỆN CAO LỘC</t>
  </si>
  <si>
    <t>UỶ BAN NHÂN DÂN</t>
  </si>
  <si>
    <t xml:space="preserve">  HUYỆN CAO LỘC</t>
  </si>
  <si>
    <t xml:space="preserve">TỔNG HỢP DANH SÁCH HỌC SINH  ĐƯỢC CẤP BÙ TIỀN MIỄN HỌC PHÍ THEO NGHỊ ĐỊNH SỐ 81/2021/NĐ-CP </t>
  </si>
  <si>
    <t>Theo quy định tại khoản 17, điều 15, mục 1, chương IV Nghị định số 81/2021/NĐ-CP</t>
  </si>
  <si>
    <t>(Kèm theo Quyết định số:     1331  /QĐ-UBND ngày 20 /5/2024 của UBND huyện Cao Lộc)</t>
  </si>
  <si>
    <t>(Kèm theo Quyết định số:  1331   /QĐ-UBND ngày  20  /5/2024 của UBND huyện Cao Lộc)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</si>
</sst>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.00000"/>
    <numFmt numFmtId="184" formatCode="#,##0.0"/>
    <numFmt numFmtId="185" formatCode="#,##0.000"/>
    <numFmt numFmtId="186" formatCode="#,##0;[Red]#,##0"/>
    <numFmt numFmtId="187" formatCode="#,##0.000_);[Red]\(#,##0.000\)"/>
    <numFmt numFmtId="188" formatCode="#,##0.0_);[Red]\(#,##0.0\)"/>
  </numFmts>
  <fonts count="50">
    <font>
      <sz val="12"/>
      <name val=".VnTime"/>
      <family val="0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Alignment="1">
      <alignment horizontal="center"/>
    </xf>
    <xf numFmtId="0" fontId="7" fillId="33" borderId="10" xfId="0" applyFont="1" applyFill="1" applyBorder="1" applyAlignment="1" quotePrefix="1">
      <alignment horizontal="center"/>
    </xf>
    <xf numFmtId="0" fontId="7" fillId="33" borderId="10" xfId="0" applyFont="1" applyFill="1" applyBorder="1" applyAlignment="1">
      <alignment/>
    </xf>
    <xf numFmtId="0" fontId="10" fillId="32" borderId="11" xfId="0" applyFont="1" applyFill="1" applyBorder="1" applyAlignment="1">
      <alignment vertical="center" wrapText="1"/>
    </xf>
    <xf numFmtId="3" fontId="10" fillId="32" borderId="11" xfId="0" applyNumberFormat="1" applyFont="1" applyFill="1" applyBorder="1" applyAlignment="1">
      <alignment horizontal="right" vertical="center" wrapText="1"/>
    </xf>
    <xf numFmtId="3" fontId="10" fillId="32" borderId="11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3" fontId="6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13" fillId="3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left"/>
    </xf>
    <xf numFmtId="0" fontId="13" fillId="32" borderId="13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3" fontId="6" fillId="32" borderId="0" xfId="0" applyNumberFormat="1" applyFont="1" applyFill="1" applyAlignment="1">
      <alignment horizont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3" fontId="4" fillId="32" borderId="0" xfId="0" applyNumberFormat="1" applyFont="1" applyFill="1" applyAlignment="1">
      <alignment horizontal="center"/>
    </xf>
    <xf numFmtId="1" fontId="8" fillId="32" borderId="13" xfId="0" applyNumberFormat="1" applyFont="1" applyFill="1" applyBorder="1" applyAlignment="1">
      <alignment horizontal="center" vertical="center" wrapText="1"/>
    </xf>
    <xf numFmtId="1" fontId="8" fillId="32" borderId="22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vertical="center" wrapText="1"/>
    </xf>
    <xf numFmtId="0" fontId="8" fillId="32" borderId="13" xfId="0" applyFont="1" applyFill="1" applyBorder="1" applyAlignment="1" quotePrefix="1">
      <alignment horizontal="right" vertical="center" wrapText="1"/>
    </xf>
    <xf numFmtId="0" fontId="8" fillId="32" borderId="22" xfId="0" applyFont="1" applyFill="1" applyBorder="1" applyAlignment="1" quotePrefix="1">
      <alignment horizontal="right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3" fontId="8" fillId="32" borderId="13" xfId="0" applyNumberFormat="1" applyFont="1" applyFill="1" applyBorder="1" applyAlignment="1">
      <alignment horizontal="right" vertical="center" wrapText="1"/>
    </xf>
    <xf numFmtId="3" fontId="8" fillId="32" borderId="22" xfId="0" applyNumberFormat="1" applyFont="1" applyFill="1" applyBorder="1" applyAlignment="1">
      <alignment horizontal="right" vertical="center" wrapText="1"/>
    </xf>
    <xf numFmtId="0" fontId="8" fillId="32" borderId="23" xfId="0" applyFont="1" applyFill="1" applyBorder="1" applyAlignment="1">
      <alignment horizontal="left" vertical="center" wrapText="1"/>
    </xf>
    <xf numFmtId="0" fontId="8" fillId="32" borderId="22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left" vertical="center" wrapText="1"/>
    </xf>
    <xf numFmtId="3" fontId="8" fillId="32" borderId="23" xfId="0" applyNumberFormat="1" applyFont="1" applyFill="1" applyBorder="1" applyAlignment="1">
      <alignment horizontal="right" vertical="center" wrapText="1"/>
    </xf>
    <xf numFmtId="0" fontId="8" fillId="32" borderId="13" xfId="0" applyFont="1" applyFill="1" applyBorder="1" applyAlignment="1">
      <alignment horizontal="center" vertical="center" wrapText="1" shrinkToFit="1"/>
    </xf>
    <xf numFmtId="0" fontId="8" fillId="32" borderId="22" xfId="0" applyFont="1" applyFill="1" applyBorder="1" applyAlignment="1">
      <alignment horizontal="center" vertical="center" wrapText="1" shrinkToFit="1"/>
    </xf>
    <xf numFmtId="1" fontId="8" fillId="32" borderId="23" xfId="0" applyNumberFormat="1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 shrinkToFit="1"/>
    </xf>
    <xf numFmtId="1" fontId="8" fillId="32" borderId="10" xfId="0" applyNumberFormat="1" applyFont="1" applyFill="1" applyBorder="1" applyAlignment="1">
      <alignment horizontal="center" vertical="center" wrapText="1"/>
    </xf>
    <xf numFmtId="1" fontId="8" fillId="32" borderId="15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3" fontId="8" fillId="32" borderId="15" xfId="0" applyNumberFormat="1" applyFont="1" applyFill="1" applyBorder="1" applyAlignment="1">
      <alignment horizontal="right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left" vertical="center" wrapText="1"/>
    </xf>
    <xf numFmtId="3" fontId="8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 shrinkToFit="1"/>
    </xf>
    <xf numFmtId="0" fontId="8" fillId="32" borderId="15" xfId="0" applyFont="1" applyFill="1" applyBorder="1" applyAlignment="1">
      <alignment horizontal="center" vertical="center" wrapText="1" shrinkToFit="1"/>
    </xf>
    <xf numFmtId="0" fontId="8" fillId="32" borderId="11" xfId="0" applyFont="1" applyFill="1" applyBorder="1" applyAlignment="1">
      <alignment horizontal="center" vertical="center" wrapText="1" shrinkToFit="1"/>
    </xf>
    <xf numFmtId="3" fontId="8" fillId="32" borderId="24" xfId="0" applyNumberFormat="1" applyFont="1" applyFill="1" applyBorder="1" applyAlignment="1">
      <alignment horizontal="right" vertical="center" wrapText="1"/>
    </xf>
    <xf numFmtId="0" fontId="8" fillId="32" borderId="24" xfId="0" applyFont="1" applyFill="1" applyBorder="1" applyAlignment="1">
      <alignment horizontal="center" vertical="center" wrapText="1" shrinkToFit="1"/>
    </xf>
    <xf numFmtId="0" fontId="4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38100</xdr:rowOff>
    </xdr:from>
    <xdr:to>
      <xdr:col>1</xdr:col>
      <xdr:colOff>1295400</xdr:colOff>
      <xdr:row>2</xdr:row>
      <xdr:rowOff>38100</xdr:rowOff>
    </xdr:to>
    <xdr:sp>
      <xdr:nvSpPr>
        <xdr:cNvPr id="1" name="Line 11"/>
        <xdr:cNvSpPr>
          <a:spLocks/>
        </xdr:cNvSpPr>
      </xdr:nvSpPr>
      <xdr:spPr>
        <a:xfrm flipV="1">
          <a:off x="1038225" y="457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0"/>
        <xdr:cNvSpPr>
          <a:spLocks/>
        </xdr:cNvSpPr>
      </xdr:nvSpPr>
      <xdr:spPr>
        <a:xfrm flipV="1">
          <a:off x="10820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21"/>
        <xdr:cNvSpPr>
          <a:spLocks/>
        </xdr:cNvSpPr>
      </xdr:nvSpPr>
      <xdr:spPr>
        <a:xfrm>
          <a:off x="10820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</xdr:row>
      <xdr:rowOff>38100</xdr:rowOff>
    </xdr:from>
    <xdr:to>
      <xdr:col>2</xdr:col>
      <xdr:colOff>542925</xdr:colOff>
      <xdr:row>2</xdr:row>
      <xdr:rowOff>38100</xdr:rowOff>
    </xdr:to>
    <xdr:sp>
      <xdr:nvSpPr>
        <xdr:cNvPr id="1" name="Line 3"/>
        <xdr:cNvSpPr>
          <a:spLocks/>
        </xdr:cNvSpPr>
      </xdr:nvSpPr>
      <xdr:spPr>
        <a:xfrm>
          <a:off x="1504950" y="4953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57150</xdr:rowOff>
    </xdr:from>
    <xdr:to>
      <xdr:col>7</xdr:col>
      <xdr:colOff>0</xdr:colOff>
      <xdr:row>2</xdr:row>
      <xdr:rowOff>66675</xdr:rowOff>
    </xdr:to>
    <xdr:sp>
      <xdr:nvSpPr>
        <xdr:cNvPr id="2" name="Line 4"/>
        <xdr:cNvSpPr>
          <a:spLocks/>
        </xdr:cNvSpPr>
      </xdr:nvSpPr>
      <xdr:spPr>
        <a:xfrm flipV="1">
          <a:off x="7286625" y="514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2</xdr:row>
      <xdr:rowOff>66675</xdr:rowOff>
    </xdr:to>
    <xdr:sp>
      <xdr:nvSpPr>
        <xdr:cNvPr id="3" name="Line 5"/>
        <xdr:cNvSpPr>
          <a:spLocks/>
        </xdr:cNvSpPr>
      </xdr:nvSpPr>
      <xdr:spPr>
        <a:xfrm>
          <a:off x="728662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409575</xdr:colOff>
      <xdr:row>2</xdr:row>
      <xdr:rowOff>38100</xdr:rowOff>
    </xdr:from>
    <xdr:to>
      <xdr:col>10</xdr:col>
      <xdr:colOff>542925</xdr:colOff>
      <xdr:row>2</xdr:row>
      <xdr:rowOff>38100</xdr:rowOff>
    </xdr:to>
    <xdr:sp>
      <xdr:nvSpPr>
        <xdr:cNvPr id="4" name="Line 6"/>
        <xdr:cNvSpPr>
          <a:spLocks/>
        </xdr:cNvSpPr>
      </xdr:nvSpPr>
      <xdr:spPr>
        <a:xfrm flipV="1">
          <a:off x="7696200" y="495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zoomScalePageLayoutView="0" workbookViewId="0" topLeftCell="A1">
      <selection activeCell="B7" sqref="B7:B9"/>
    </sheetView>
  </sheetViews>
  <sheetFormatPr defaultColWidth="9" defaultRowHeight="15"/>
  <cols>
    <col min="1" max="1" width="5.296875" style="1" customWidth="1"/>
    <col min="2" max="2" width="30.09765625" style="1" customWidth="1"/>
    <col min="3" max="3" width="8.8984375" style="1" customWidth="1"/>
    <col min="4" max="5" width="10.69921875" style="1" customWidth="1"/>
    <col min="6" max="6" width="17.8984375" style="1" customWidth="1"/>
    <col min="7" max="7" width="17.296875" style="1" customWidth="1"/>
    <col min="8" max="8" width="12.69921875" style="1" customWidth="1"/>
    <col min="9" max="9" width="29.296875" style="1" customWidth="1"/>
    <col min="10" max="10" width="8.3984375" style="1" customWidth="1"/>
    <col min="11" max="14" width="9.3984375" style="1" customWidth="1"/>
    <col min="15" max="15" width="16" style="1" customWidth="1"/>
    <col min="16" max="16" width="13.8984375" style="1" customWidth="1"/>
    <col min="17" max="17" width="15.3984375" style="1" customWidth="1"/>
    <col min="18" max="16384" width="9" style="1" customWidth="1"/>
  </cols>
  <sheetData>
    <row r="1" spans="1:9" ht="16.5">
      <c r="A1" s="20"/>
      <c r="B1" s="34" t="s">
        <v>108</v>
      </c>
      <c r="C1" s="34"/>
      <c r="D1" s="34"/>
      <c r="E1" s="34"/>
      <c r="F1" s="20"/>
      <c r="G1" s="20"/>
      <c r="H1" s="20"/>
      <c r="I1" s="20"/>
    </row>
    <row r="2" spans="1:9" ht="16.5">
      <c r="A2" s="20"/>
      <c r="B2" s="34" t="s">
        <v>109</v>
      </c>
      <c r="C2" s="34"/>
      <c r="D2" s="34"/>
      <c r="E2" s="34"/>
      <c r="F2" s="20"/>
      <c r="G2" s="20"/>
      <c r="H2" s="20"/>
      <c r="I2" s="20"/>
    </row>
    <row r="3" spans="1:9" ht="19.5" customHeight="1">
      <c r="A3" s="29" t="s">
        <v>17</v>
      </c>
      <c r="B3" s="29"/>
      <c r="C3" s="29"/>
      <c r="D3" s="29"/>
      <c r="E3" s="29"/>
      <c r="F3" s="29"/>
      <c r="G3" s="29"/>
      <c r="H3" s="29"/>
      <c r="I3" s="29"/>
    </row>
    <row r="4" spans="1:9" ht="19.5" customHeight="1">
      <c r="A4" s="29" t="s">
        <v>21</v>
      </c>
      <c r="B4" s="29"/>
      <c r="C4" s="29"/>
      <c r="D4" s="29"/>
      <c r="E4" s="29"/>
      <c r="F4" s="29"/>
      <c r="G4" s="29"/>
      <c r="H4" s="29"/>
      <c r="I4" s="29"/>
    </row>
    <row r="5" spans="1:9" ht="19.5" customHeight="1">
      <c r="A5" s="36" t="s">
        <v>112</v>
      </c>
      <c r="B5" s="36"/>
      <c r="C5" s="36"/>
      <c r="D5" s="36"/>
      <c r="E5" s="36"/>
      <c r="F5" s="36"/>
      <c r="G5" s="36"/>
      <c r="H5" s="36"/>
      <c r="I5" s="36"/>
    </row>
    <row r="6" spans="1:9" ht="18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44.25" customHeight="1">
      <c r="A7" s="33" t="s">
        <v>0</v>
      </c>
      <c r="B7" s="33" t="s">
        <v>15</v>
      </c>
      <c r="C7" s="30" t="s">
        <v>16</v>
      </c>
      <c r="D7" s="30" t="s">
        <v>18</v>
      </c>
      <c r="E7" s="30" t="s">
        <v>19</v>
      </c>
      <c r="F7" s="35" t="s">
        <v>82</v>
      </c>
      <c r="G7" s="35" t="s">
        <v>84</v>
      </c>
      <c r="H7" s="30" t="s">
        <v>22</v>
      </c>
      <c r="I7" s="33" t="s">
        <v>2</v>
      </c>
    </row>
    <row r="8" spans="1:9" ht="51.75" customHeight="1">
      <c r="A8" s="33"/>
      <c r="B8" s="33"/>
      <c r="C8" s="31"/>
      <c r="D8" s="31"/>
      <c r="E8" s="31"/>
      <c r="F8" s="31"/>
      <c r="G8" s="31"/>
      <c r="H8" s="31"/>
      <c r="I8" s="33"/>
    </row>
    <row r="9" spans="1:9" ht="32.25" customHeight="1">
      <c r="A9" s="33"/>
      <c r="B9" s="33"/>
      <c r="C9" s="32"/>
      <c r="D9" s="32"/>
      <c r="E9" s="32"/>
      <c r="F9" s="32"/>
      <c r="G9" s="32"/>
      <c r="H9" s="32"/>
      <c r="I9" s="33"/>
    </row>
    <row r="10" spans="1:9" ht="51.75" customHeight="1">
      <c r="A10" s="15">
        <v>1</v>
      </c>
      <c r="B10" s="15" t="s">
        <v>87</v>
      </c>
      <c r="C10" s="16">
        <v>23</v>
      </c>
      <c r="D10" s="16">
        <v>1248000</v>
      </c>
      <c r="E10" s="16">
        <v>10</v>
      </c>
      <c r="F10" s="16">
        <v>6080000</v>
      </c>
      <c r="G10" s="16">
        <v>6800000</v>
      </c>
      <c r="H10" s="16">
        <f>(C10*D10*10)-(F10+G10)</f>
        <v>274160000</v>
      </c>
      <c r="I10" s="17" t="s">
        <v>88</v>
      </c>
    </row>
    <row r="11" spans="1:9" ht="44.25" customHeight="1">
      <c r="A11" s="22"/>
      <c r="B11" s="23" t="s">
        <v>1</v>
      </c>
      <c r="C11" s="24">
        <f>SUM(C10:C10)</f>
        <v>23</v>
      </c>
      <c r="D11" s="24"/>
      <c r="E11" s="24"/>
      <c r="F11" s="24"/>
      <c r="G11" s="24"/>
      <c r="H11" s="24">
        <f>SUM(H10:H10)</f>
        <v>274160000</v>
      </c>
      <c r="I11" s="25"/>
    </row>
    <row r="14" ht="16.5">
      <c r="K14" s="1" t="s">
        <v>3</v>
      </c>
    </row>
  </sheetData>
  <sheetProtection/>
  <mergeCells count="14">
    <mergeCell ref="B1:E1"/>
    <mergeCell ref="B2:E2"/>
    <mergeCell ref="H7:H9"/>
    <mergeCell ref="I7:I9"/>
    <mergeCell ref="F7:F9"/>
    <mergeCell ref="G7:G9"/>
    <mergeCell ref="A3:I3"/>
    <mergeCell ref="A5:I5"/>
    <mergeCell ref="A4:I4"/>
    <mergeCell ref="D7:D9"/>
    <mergeCell ref="E7:E9"/>
    <mergeCell ref="A7:A9"/>
    <mergeCell ref="B7:B9"/>
    <mergeCell ref="C7:C9"/>
  </mergeCells>
  <printOptions horizontalCentered="1"/>
  <pageMargins left="0.196850393700787" right="0.196850393700787" top="0.196850393700787" bottom="0.196850393700787" header="0.196850393700787" footer="0.196850393700787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85" zoomScaleNormal="85" zoomScalePageLayoutView="0" workbookViewId="0" topLeftCell="A1">
      <selection activeCell="K14" sqref="K14:K15"/>
    </sheetView>
  </sheetViews>
  <sheetFormatPr defaultColWidth="9" defaultRowHeight="15"/>
  <cols>
    <col min="1" max="1" width="4.296875" style="1" customWidth="1"/>
    <col min="2" max="2" width="13.09765625" style="1" customWidth="1"/>
    <col min="3" max="3" width="14.296875" style="1" customWidth="1"/>
    <col min="4" max="4" width="7.296875" style="1" customWidth="1"/>
    <col min="5" max="5" width="7.69921875" style="1" customWidth="1"/>
    <col min="6" max="6" width="13.3984375" style="1" customWidth="1"/>
    <col min="7" max="7" width="16.3984375" style="1" customWidth="1"/>
    <col min="8" max="8" width="7.69921875" style="1" customWidth="1"/>
    <col min="9" max="9" width="6.09765625" style="1" customWidth="1"/>
    <col min="10" max="10" width="10" style="1" customWidth="1"/>
    <col min="11" max="11" width="11.69921875" style="1" customWidth="1"/>
    <col min="12" max="12" width="10.69921875" style="1" customWidth="1"/>
    <col min="13" max="13" width="10.296875" style="1" customWidth="1"/>
    <col min="14" max="14" width="15" style="1" customWidth="1"/>
    <col min="15" max="15" width="18.296875" style="1" customWidth="1"/>
    <col min="16" max="16384" width="9" style="1" customWidth="1"/>
  </cols>
  <sheetData>
    <row r="1" spans="1:14" ht="18" customHeight="1">
      <c r="A1" s="37" t="s">
        <v>108</v>
      </c>
      <c r="B1" s="37"/>
      <c r="C1" s="37"/>
      <c r="D1" s="37"/>
      <c r="E1" s="38" t="s">
        <v>4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8" customHeight="1">
      <c r="A2" s="37" t="s">
        <v>107</v>
      </c>
      <c r="B2" s="37"/>
      <c r="C2" s="37"/>
      <c r="D2" s="37"/>
      <c r="E2" s="38" t="s">
        <v>23</v>
      </c>
      <c r="F2" s="38"/>
      <c r="G2" s="38"/>
      <c r="H2" s="38"/>
      <c r="I2" s="38"/>
      <c r="J2" s="38"/>
      <c r="K2" s="38"/>
      <c r="L2" s="38"/>
      <c r="M2" s="38"/>
      <c r="N2" s="38"/>
    </row>
    <row r="3" spans="1:14" ht="18" customHeight="1">
      <c r="A3" s="2"/>
      <c r="B3" s="2"/>
      <c r="C3" s="18"/>
      <c r="D3" s="18"/>
      <c r="E3" s="18"/>
      <c r="F3" s="18"/>
      <c r="G3" s="3"/>
      <c r="H3" s="3"/>
      <c r="I3" s="3"/>
      <c r="J3" s="3"/>
      <c r="K3" s="3"/>
      <c r="L3" s="3"/>
      <c r="M3" s="3"/>
      <c r="N3" s="2"/>
    </row>
    <row r="4" spans="1:15" ht="18" customHeight="1">
      <c r="A4" s="39" t="s">
        <v>110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8" customHeight="1">
      <c r="A5" s="40" t="s">
        <v>113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8" customHeight="1">
      <c r="A6" s="53" t="s">
        <v>28</v>
      </c>
      <c r="B6" s="53"/>
      <c r="C6" s="5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4" ht="14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ht="40.5" customHeight="1">
      <c r="A8" s="41" t="s">
        <v>0</v>
      </c>
      <c r="B8" s="41" t="s">
        <v>100</v>
      </c>
      <c r="C8" s="41" t="s">
        <v>5</v>
      </c>
      <c r="D8" s="41" t="s">
        <v>8</v>
      </c>
      <c r="E8" s="41" t="s">
        <v>6</v>
      </c>
      <c r="F8" s="41" t="s">
        <v>7</v>
      </c>
      <c r="G8" s="41" t="s">
        <v>12</v>
      </c>
      <c r="H8" s="44" t="s">
        <v>20</v>
      </c>
      <c r="I8" s="45"/>
      <c r="J8" s="46"/>
      <c r="K8" s="50" t="s">
        <v>102</v>
      </c>
      <c r="L8" s="50" t="s">
        <v>103</v>
      </c>
      <c r="M8" s="41" t="s">
        <v>25</v>
      </c>
      <c r="N8" s="41" t="s">
        <v>13</v>
      </c>
      <c r="O8" s="41" t="s">
        <v>2</v>
      </c>
    </row>
    <row r="9" spans="1:15" ht="19.5" customHeight="1">
      <c r="A9" s="42"/>
      <c r="B9" s="42"/>
      <c r="C9" s="42"/>
      <c r="D9" s="42"/>
      <c r="E9" s="42"/>
      <c r="F9" s="42"/>
      <c r="G9" s="42"/>
      <c r="H9" s="47"/>
      <c r="I9" s="48"/>
      <c r="J9" s="49"/>
      <c r="K9" s="51"/>
      <c r="L9" s="51"/>
      <c r="M9" s="42"/>
      <c r="N9" s="42"/>
      <c r="O9" s="42"/>
    </row>
    <row r="10" spans="1:15" ht="25.5" customHeight="1">
      <c r="A10" s="42"/>
      <c r="B10" s="42"/>
      <c r="C10" s="42"/>
      <c r="D10" s="42"/>
      <c r="E10" s="42"/>
      <c r="F10" s="42"/>
      <c r="G10" s="42"/>
      <c r="H10" s="41" t="s">
        <v>14</v>
      </c>
      <c r="I10" s="41" t="s">
        <v>10</v>
      </c>
      <c r="J10" s="41" t="s">
        <v>11</v>
      </c>
      <c r="K10" s="51"/>
      <c r="L10" s="51"/>
      <c r="M10" s="42"/>
      <c r="N10" s="42"/>
      <c r="O10" s="42"/>
    </row>
    <row r="11" spans="1:15" ht="63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52"/>
      <c r="L11" s="52"/>
      <c r="M11" s="43"/>
      <c r="N11" s="43"/>
      <c r="O11" s="43"/>
    </row>
    <row r="12" spans="1:18" ht="30" customHeight="1">
      <c r="A12" s="54">
        <v>1</v>
      </c>
      <c r="B12" s="56" t="s">
        <v>29</v>
      </c>
      <c r="C12" s="56" t="s">
        <v>93</v>
      </c>
      <c r="D12" s="58" t="s">
        <v>24</v>
      </c>
      <c r="E12" s="60" t="s">
        <v>9</v>
      </c>
      <c r="F12" s="66" t="s">
        <v>30</v>
      </c>
      <c r="G12" s="60" t="s">
        <v>83</v>
      </c>
      <c r="H12" s="62">
        <v>1248000</v>
      </c>
      <c r="I12" s="62">
        <v>10</v>
      </c>
      <c r="J12" s="62">
        <f>H12*I12</f>
        <v>12480000</v>
      </c>
      <c r="K12" s="62"/>
      <c r="L12" s="62"/>
      <c r="M12" s="62">
        <f>J12-(K12+L12)</f>
        <v>12480000</v>
      </c>
      <c r="N12" s="68" t="s">
        <v>88</v>
      </c>
      <c r="O12" s="60" t="s">
        <v>111</v>
      </c>
      <c r="R12" s="1" t="s">
        <v>3</v>
      </c>
    </row>
    <row r="13" spans="1:18" ht="42" customHeight="1">
      <c r="A13" s="55"/>
      <c r="B13" s="57"/>
      <c r="C13" s="57"/>
      <c r="D13" s="59"/>
      <c r="E13" s="61"/>
      <c r="F13" s="65"/>
      <c r="G13" s="61"/>
      <c r="H13" s="63"/>
      <c r="I13" s="63"/>
      <c r="J13" s="63"/>
      <c r="K13" s="63"/>
      <c r="L13" s="63"/>
      <c r="M13" s="63"/>
      <c r="N13" s="69"/>
      <c r="O13" s="61"/>
      <c r="P13" s="1" t="s">
        <v>3</v>
      </c>
      <c r="R13" s="1" t="s">
        <v>3</v>
      </c>
    </row>
    <row r="14" spans="1:18" ht="30" customHeight="1">
      <c r="A14" s="70">
        <v>2</v>
      </c>
      <c r="B14" s="71" t="s">
        <v>31</v>
      </c>
      <c r="C14" s="71" t="s">
        <v>94</v>
      </c>
      <c r="D14" s="71">
        <v>2007</v>
      </c>
      <c r="E14" s="72" t="s">
        <v>9</v>
      </c>
      <c r="F14" s="64" t="s">
        <v>26</v>
      </c>
      <c r="G14" s="72" t="s">
        <v>83</v>
      </c>
      <c r="H14" s="67">
        <v>1248000</v>
      </c>
      <c r="I14" s="67">
        <v>10</v>
      </c>
      <c r="J14" s="67">
        <f>H14*I14</f>
        <v>12480000</v>
      </c>
      <c r="K14" s="67"/>
      <c r="L14" s="67"/>
      <c r="M14" s="67">
        <f>J14-(K14+L14)</f>
        <v>12480000</v>
      </c>
      <c r="N14" s="73" t="s">
        <v>88</v>
      </c>
      <c r="O14" s="60" t="s">
        <v>111</v>
      </c>
      <c r="Q14" s="1" t="s">
        <v>3</v>
      </c>
      <c r="R14" s="1" t="s">
        <v>3</v>
      </c>
    </row>
    <row r="15" spans="1:18" ht="34.5" customHeight="1">
      <c r="A15" s="55"/>
      <c r="B15" s="57"/>
      <c r="C15" s="57"/>
      <c r="D15" s="57"/>
      <c r="E15" s="61"/>
      <c r="F15" s="65"/>
      <c r="G15" s="61"/>
      <c r="H15" s="63"/>
      <c r="I15" s="63"/>
      <c r="J15" s="63"/>
      <c r="K15" s="63"/>
      <c r="L15" s="63"/>
      <c r="M15" s="63"/>
      <c r="N15" s="69"/>
      <c r="O15" s="61"/>
      <c r="P15" s="1" t="s">
        <v>3</v>
      </c>
      <c r="R15" s="1" t="s">
        <v>3</v>
      </c>
    </row>
    <row r="16" spans="1:15" ht="30" customHeight="1">
      <c r="A16" s="70">
        <v>3</v>
      </c>
      <c r="B16" s="71" t="s">
        <v>32</v>
      </c>
      <c r="C16" s="71" t="s">
        <v>95</v>
      </c>
      <c r="D16" s="71">
        <v>2007</v>
      </c>
      <c r="E16" s="72" t="s">
        <v>9</v>
      </c>
      <c r="F16" s="64" t="s">
        <v>33</v>
      </c>
      <c r="G16" s="72" t="s">
        <v>83</v>
      </c>
      <c r="H16" s="67">
        <v>1248000</v>
      </c>
      <c r="I16" s="67">
        <v>10</v>
      </c>
      <c r="J16" s="67">
        <f>H16*I16</f>
        <v>12480000</v>
      </c>
      <c r="K16" s="67"/>
      <c r="L16" s="67"/>
      <c r="M16" s="67">
        <f>J16-(K16+L16)</f>
        <v>12480000</v>
      </c>
      <c r="N16" s="73" t="s">
        <v>88</v>
      </c>
      <c r="O16" s="60" t="s">
        <v>111</v>
      </c>
    </row>
    <row r="17" spans="1:15" ht="39" customHeight="1">
      <c r="A17" s="55"/>
      <c r="B17" s="57"/>
      <c r="C17" s="57"/>
      <c r="D17" s="57"/>
      <c r="E17" s="61"/>
      <c r="F17" s="65"/>
      <c r="G17" s="61"/>
      <c r="H17" s="63"/>
      <c r="I17" s="63"/>
      <c r="J17" s="63"/>
      <c r="K17" s="63"/>
      <c r="L17" s="63"/>
      <c r="M17" s="63"/>
      <c r="N17" s="69"/>
      <c r="O17" s="61"/>
    </row>
    <row r="18" spans="1:15" ht="30" customHeight="1">
      <c r="A18" s="70">
        <v>4</v>
      </c>
      <c r="B18" s="71" t="s">
        <v>34</v>
      </c>
      <c r="C18" s="71" t="s">
        <v>96</v>
      </c>
      <c r="D18" s="71">
        <v>2007</v>
      </c>
      <c r="E18" s="72" t="s">
        <v>9</v>
      </c>
      <c r="F18" s="64" t="s">
        <v>35</v>
      </c>
      <c r="G18" s="72" t="s">
        <v>83</v>
      </c>
      <c r="H18" s="67">
        <v>1248000</v>
      </c>
      <c r="I18" s="67">
        <v>10</v>
      </c>
      <c r="J18" s="67">
        <f>H18*I18</f>
        <v>12480000</v>
      </c>
      <c r="K18" s="67"/>
      <c r="L18" s="67"/>
      <c r="M18" s="67">
        <f>J18-(K18+L18)</f>
        <v>12480000</v>
      </c>
      <c r="N18" s="73" t="s">
        <v>88</v>
      </c>
      <c r="O18" s="60" t="s">
        <v>111</v>
      </c>
    </row>
    <row r="19" spans="1:15" ht="38.25" customHeight="1">
      <c r="A19" s="55"/>
      <c r="B19" s="57"/>
      <c r="C19" s="57"/>
      <c r="D19" s="57"/>
      <c r="E19" s="61"/>
      <c r="F19" s="65"/>
      <c r="G19" s="61"/>
      <c r="H19" s="63"/>
      <c r="I19" s="63"/>
      <c r="J19" s="63"/>
      <c r="K19" s="63"/>
      <c r="L19" s="63"/>
      <c r="M19" s="63"/>
      <c r="N19" s="69"/>
      <c r="O19" s="61"/>
    </row>
    <row r="20" spans="1:15" ht="30" customHeight="1">
      <c r="A20" s="74">
        <v>5</v>
      </c>
      <c r="B20" s="76" t="s">
        <v>36</v>
      </c>
      <c r="C20" s="76" t="s">
        <v>97</v>
      </c>
      <c r="D20" s="76">
        <v>2007</v>
      </c>
      <c r="E20" s="78" t="s">
        <v>9</v>
      </c>
      <c r="F20" s="80" t="s">
        <v>37</v>
      </c>
      <c r="G20" s="78" t="s">
        <v>83</v>
      </c>
      <c r="H20" s="67">
        <v>1248000</v>
      </c>
      <c r="I20" s="82">
        <v>10</v>
      </c>
      <c r="J20" s="82">
        <f>H20*I20</f>
        <v>12480000</v>
      </c>
      <c r="K20" s="82"/>
      <c r="L20" s="82"/>
      <c r="M20" s="82">
        <f>J20-(K20+L20)</f>
        <v>12480000</v>
      </c>
      <c r="N20" s="73" t="s">
        <v>88</v>
      </c>
      <c r="O20" s="60" t="s">
        <v>111</v>
      </c>
    </row>
    <row r="21" spans="1:15" ht="44.25" customHeight="1">
      <c r="A21" s="75"/>
      <c r="B21" s="77"/>
      <c r="C21" s="77"/>
      <c r="D21" s="77"/>
      <c r="E21" s="79"/>
      <c r="F21" s="81"/>
      <c r="G21" s="79"/>
      <c r="H21" s="63"/>
      <c r="I21" s="83"/>
      <c r="J21" s="83"/>
      <c r="K21" s="83"/>
      <c r="L21" s="83"/>
      <c r="M21" s="83"/>
      <c r="N21" s="69"/>
      <c r="O21" s="61"/>
    </row>
    <row r="22" spans="1:15" ht="30" customHeight="1">
      <c r="A22" s="75">
        <v>6</v>
      </c>
      <c r="B22" s="77" t="s">
        <v>39</v>
      </c>
      <c r="C22" s="77" t="s">
        <v>38</v>
      </c>
      <c r="D22" s="77">
        <v>2007</v>
      </c>
      <c r="E22" s="79" t="s">
        <v>9</v>
      </c>
      <c r="F22" s="81" t="s">
        <v>40</v>
      </c>
      <c r="G22" s="79" t="s">
        <v>83</v>
      </c>
      <c r="H22" s="67">
        <v>1248000</v>
      </c>
      <c r="I22" s="83">
        <v>10</v>
      </c>
      <c r="J22" s="83">
        <f>H22*I22</f>
        <v>12480000</v>
      </c>
      <c r="K22" s="83"/>
      <c r="L22" s="83"/>
      <c r="M22" s="83">
        <f>J22-(K22+L22)</f>
        <v>12480000</v>
      </c>
      <c r="N22" s="73" t="s">
        <v>88</v>
      </c>
      <c r="O22" s="60" t="s">
        <v>111</v>
      </c>
    </row>
    <row r="23" spans="1:15" ht="36.75" customHeight="1">
      <c r="A23" s="84"/>
      <c r="B23" s="85"/>
      <c r="C23" s="85"/>
      <c r="D23" s="85"/>
      <c r="E23" s="86"/>
      <c r="F23" s="87"/>
      <c r="G23" s="86"/>
      <c r="H23" s="63"/>
      <c r="I23" s="88"/>
      <c r="J23" s="88"/>
      <c r="K23" s="88"/>
      <c r="L23" s="88"/>
      <c r="M23" s="88"/>
      <c r="N23" s="69"/>
      <c r="O23" s="61"/>
    </row>
    <row r="24" spans="1:15" ht="30" customHeight="1">
      <c r="A24" s="70">
        <v>7</v>
      </c>
      <c r="B24" s="71" t="s">
        <v>89</v>
      </c>
      <c r="C24" s="71" t="s">
        <v>41</v>
      </c>
      <c r="D24" s="71">
        <v>2007</v>
      </c>
      <c r="E24" s="72" t="s">
        <v>27</v>
      </c>
      <c r="F24" s="64" t="s">
        <v>42</v>
      </c>
      <c r="G24" s="72" t="s">
        <v>83</v>
      </c>
      <c r="H24" s="67">
        <v>1248000</v>
      </c>
      <c r="I24" s="67">
        <v>10</v>
      </c>
      <c r="J24" s="67">
        <f>H24*I24</f>
        <v>12480000</v>
      </c>
      <c r="K24" s="67"/>
      <c r="L24" s="67"/>
      <c r="M24" s="67">
        <f>J24-(K24+L24)</f>
        <v>12480000</v>
      </c>
      <c r="N24" s="73" t="s">
        <v>88</v>
      </c>
      <c r="O24" s="60" t="s">
        <v>111</v>
      </c>
    </row>
    <row r="25" spans="1:15" ht="38.25" customHeight="1">
      <c r="A25" s="55"/>
      <c r="B25" s="57"/>
      <c r="C25" s="57"/>
      <c r="D25" s="57"/>
      <c r="E25" s="61"/>
      <c r="F25" s="65"/>
      <c r="G25" s="61"/>
      <c r="H25" s="63"/>
      <c r="I25" s="63"/>
      <c r="J25" s="63"/>
      <c r="K25" s="63"/>
      <c r="L25" s="63"/>
      <c r="M25" s="63"/>
      <c r="N25" s="69"/>
      <c r="O25" s="61"/>
    </row>
    <row r="26" spans="1:15" ht="30" customHeight="1">
      <c r="A26" s="74">
        <v>8</v>
      </c>
      <c r="B26" s="76" t="s">
        <v>44</v>
      </c>
      <c r="C26" s="76" t="s">
        <v>43</v>
      </c>
      <c r="D26" s="76">
        <v>2007</v>
      </c>
      <c r="E26" s="78" t="s">
        <v>9</v>
      </c>
      <c r="F26" s="80" t="s">
        <v>45</v>
      </c>
      <c r="G26" s="78" t="s">
        <v>83</v>
      </c>
      <c r="H26" s="82">
        <v>1248000</v>
      </c>
      <c r="I26" s="82">
        <v>10</v>
      </c>
      <c r="J26" s="82">
        <f>H26*I26</f>
        <v>12480000</v>
      </c>
      <c r="K26" s="82">
        <v>560000</v>
      </c>
      <c r="L26" s="82">
        <v>700000</v>
      </c>
      <c r="M26" s="82">
        <f>J26-(K26+L26)</f>
        <v>11220000</v>
      </c>
      <c r="N26" s="89" t="s">
        <v>88</v>
      </c>
      <c r="O26" s="60" t="s">
        <v>111</v>
      </c>
    </row>
    <row r="27" spans="1:15" ht="38.25" customHeight="1">
      <c r="A27" s="75"/>
      <c r="B27" s="77"/>
      <c r="C27" s="77"/>
      <c r="D27" s="77"/>
      <c r="E27" s="79"/>
      <c r="F27" s="81"/>
      <c r="G27" s="79"/>
      <c r="H27" s="83"/>
      <c r="I27" s="83"/>
      <c r="J27" s="83"/>
      <c r="K27" s="83"/>
      <c r="L27" s="83"/>
      <c r="M27" s="83"/>
      <c r="N27" s="90"/>
      <c r="O27" s="61"/>
    </row>
    <row r="28" spans="1:15" ht="30" customHeight="1">
      <c r="A28" s="75">
        <v>9</v>
      </c>
      <c r="B28" s="77" t="s">
        <v>99</v>
      </c>
      <c r="C28" s="77" t="s">
        <v>98</v>
      </c>
      <c r="D28" s="77">
        <v>2007</v>
      </c>
      <c r="E28" s="79" t="s">
        <v>9</v>
      </c>
      <c r="F28" s="81" t="s">
        <v>46</v>
      </c>
      <c r="G28" s="79" t="s">
        <v>83</v>
      </c>
      <c r="H28" s="83">
        <v>1248000</v>
      </c>
      <c r="I28" s="83">
        <v>10</v>
      </c>
      <c r="J28" s="83">
        <f>H28*I28</f>
        <v>12480000</v>
      </c>
      <c r="K28" s="83"/>
      <c r="L28" s="83"/>
      <c r="M28" s="83">
        <f>J28-(K28+L28)</f>
        <v>12480000</v>
      </c>
      <c r="N28" s="90" t="s">
        <v>88</v>
      </c>
      <c r="O28" s="60" t="s">
        <v>111</v>
      </c>
    </row>
    <row r="29" spans="1:15" ht="39.75" customHeight="1">
      <c r="A29" s="84"/>
      <c r="B29" s="85"/>
      <c r="C29" s="85"/>
      <c r="D29" s="85"/>
      <c r="E29" s="86"/>
      <c r="F29" s="87"/>
      <c r="G29" s="86"/>
      <c r="H29" s="88"/>
      <c r="I29" s="88"/>
      <c r="J29" s="88"/>
      <c r="K29" s="88"/>
      <c r="L29" s="88"/>
      <c r="M29" s="88"/>
      <c r="N29" s="91"/>
      <c r="O29" s="61"/>
    </row>
    <row r="30" spans="1:17" ht="30" customHeight="1">
      <c r="A30" s="70">
        <v>10</v>
      </c>
      <c r="B30" s="71" t="s">
        <v>47</v>
      </c>
      <c r="C30" s="71" t="s">
        <v>90</v>
      </c>
      <c r="D30" s="71">
        <v>2007</v>
      </c>
      <c r="E30" s="72" t="s">
        <v>9</v>
      </c>
      <c r="F30" s="64" t="s">
        <v>48</v>
      </c>
      <c r="G30" s="72" t="s">
        <v>83</v>
      </c>
      <c r="H30" s="67">
        <v>1248000</v>
      </c>
      <c r="I30" s="67">
        <v>10</v>
      </c>
      <c r="J30" s="67">
        <f>H30*I30</f>
        <v>12480000</v>
      </c>
      <c r="K30" s="67"/>
      <c r="L30" s="67"/>
      <c r="M30" s="67">
        <f>J30-(K30+L30)</f>
        <v>12480000</v>
      </c>
      <c r="N30" s="73" t="s">
        <v>88</v>
      </c>
      <c r="O30" s="60" t="s">
        <v>111</v>
      </c>
      <c r="Q30" s="1" t="s">
        <v>3</v>
      </c>
    </row>
    <row r="31" spans="1:15" ht="41.25" customHeight="1">
      <c r="A31" s="55"/>
      <c r="B31" s="57"/>
      <c r="C31" s="57"/>
      <c r="D31" s="57"/>
      <c r="E31" s="61"/>
      <c r="F31" s="65"/>
      <c r="G31" s="61"/>
      <c r="H31" s="63"/>
      <c r="I31" s="63"/>
      <c r="J31" s="63"/>
      <c r="K31" s="63"/>
      <c r="L31" s="63"/>
      <c r="M31" s="63"/>
      <c r="N31" s="69"/>
      <c r="O31" s="61"/>
    </row>
    <row r="32" spans="1:15" ht="30" customHeight="1">
      <c r="A32" s="70">
        <v>11</v>
      </c>
      <c r="B32" s="71" t="s">
        <v>49</v>
      </c>
      <c r="C32" s="71" t="s">
        <v>92</v>
      </c>
      <c r="D32" s="71">
        <v>2007</v>
      </c>
      <c r="E32" s="72" t="s">
        <v>9</v>
      </c>
      <c r="F32" s="64" t="s">
        <v>50</v>
      </c>
      <c r="G32" s="72" t="s">
        <v>83</v>
      </c>
      <c r="H32" s="67">
        <v>1248000</v>
      </c>
      <c r="I32" s="67">
        <v>10</v>
      </c>
      <c r="J32" s="67">
        <f>H32*I32</f>
        <v>12480000</v>
      </c>
      <c r="K32" s="67">
        <v>800000</v>
      </c>
      <c r="L32" s="67">
        <v>700000</v>
      </c>
      <c r="M32" s="67">
        <f>J32-(K32+L32)</f>
        <v>10980000</v>
      </c>
      <c r="N32" s="73" t="s">
        <v>88</v>
      </c>
      <c r="O32" s="60" t="s">
        <v>111</v>
      </c>
    </row>
    <row r="33" spans="1:15" ht="41.25" customHeight="1">
      <c r="A33" s="55"/>
      <c r="B33" s="57"/>
      <c r="C33" s="57"/>
      <c r="D33" s="57"/>
      <c r="E33" s="61"/>
      <c r="F33" s="65"/>
      <c r="G33" s="61"/>
      <c r="H33" s="63"/>
      <c r="I33" s="63"/>
      <c r="J33" s="63"/>
      <c r="K33" s="63"/>
      <c r="L33" s="63"/>
      <c r="M33" s="63"/>
      <c r="N33" s="69"/>
      <c r="O33" s="61"/>
    </row>
    <row r="34" spans="1:15" ht="30" customHeight="1">
      <c r="A34" s="70">
        <v>12</v>
      </c>
      <c r="B34" s="71" t="s">
        <v>51</v>
      </c>
      <c r="C34" s="71" t="s">
        <v>91</v>
      </c>
      <c r="D34" s="71">
        <v>2007</v>
      </c>
      <c r="E34" s="72" t="s">
        <v>9</v>
      </c>
      <c r="F34" s="64" t="s">
        <v>52</v>
      </c>
      <c r="G34" s="72" t="s">
        <v>83</v>
      </c>
      <c r="H34" s="67">
        <v>1248000</v>
      </c>
      <c r="I34" s="67">
        <v>10</v>
      </c>
      <c r="J34" s="67">
        <f>H34*I34</f>
        <v>12480000</v>
      </c>
      <c r="K34" s="67">
        <v>560000</v>
      </c>
      <c r="L34" s="67">
        <v>700000</v>
      </c>
      <c r="M34" s="67">
        <f>J34-(K34+L34)</f>
        <v>11220000</v>
      </c>
      <c r="N34" s="73" t="s">
        <v>88</v>
      </c>
      <c r="O34" s="60" t="s">
        <v>111</v>
      </c>
    </row>
    <row r="35" spans="1:15" ht="39" customHeight="1">
      <c r="A35" s="55"/>
      <c r="B35" s="57"/>
      <c r="C35" s="57"/>
      <c r="D35" s="57"/>
      <c r="E35" s="61"/>
      <c r="F35" s="65"/>
      <c r="G35" s="61"/>
      <c r="H35" s="63"/>
      <c r="I35" s="63"/>
      <c r="J35" s="63"/>
      <c r="K35" s="63"/>
      <c r="L35" s="63"/>
      <c r="M35" s="63"/>
      <c r="N35" s="69"/>
      <c r="O35" s="61"/>
    </row>
    <row r="36" spans="1:15" ht="30" customHeight="1">
      <c r="A36" s="70">
        <v>13</v>
      </c>
      <c r="B36" s="71" t="s">
        <v>54</v>
      </c>
      <c r="C36" s="71" t="s">
        <v>53</v>
      </c>
      <c r="D36" s="71">
        <v>2007</v>
      </c>
      <c r="E36" s="72" t="s">
        <v>9</v>
      </c>
      <c r="F36" s="64" t="s">
        <v>55</v>
      </c>
      <c r="G36" s="72" t="s">
        <v>83</v>
      </c>
      <c r="H36" s="67">
        <v>1248000</v>
      </c>
      <c r="I36" s="67">
        <v>10</v>
      </c>
      <c r="J36" s="67">
        <f>H36*I36</f>
        <v>12480000</v>
      </c>
      <c r="K36" s="67"/>
      <c r="L36" s="67"/>
      <c r="M36" s="67">
        <f>J36-(K36+L36)</f>
        <v>12480000</v>
      </c>
      <c r="N36" s="73" t="s">
        <v>88</v>
      </c>
      <c r="O36" s="60" t="s">
        <v>111</v>
      </c>
    </row>
    <row r="37" spans="1:15" ht="45" customHeight="1">
      <c r="A37" s="55"/>
      <c r="B37" s="57"/>
      <c r="C37" s="57"/>
      <c r="D37" s="57"/>
      <c r="E37" s="61"/>
      <c r="F37" s="65"/>
      <c r="G37" s="61"/>
      <c r="H37" s="63"/>
      <c r="I37" s="63"/>
      <c r="J37" s="63"/>
      <c r="K37" s="63"/>
      <c r="L37" s="63"/>
      <c r="M37" s="63"/>
      <c r="N37" s="69"/>
      <c r="O37" s="61"/>
    </row>
    <row r="38" spans="1:15" ht="30" customHeight="1">
      <c r="A38" s="70">
        <v>14</v>
      </c>
      <c r="B38" s="71" t="s">
        <v>57</v>
      </c>
      <c r="C38" s="71" t="s">
        <v>56</v>
      </c>
      <c r="D38" s="71">
        <v>2007</v>
      </c>
      <c r="E38" s="72" t="s">
        <v>9</v>
      </c>
      <c r="F38" s="64" t="s">
        <v>58</v>
      </c>
      <c r="G38" s="72" t="s">
        <v>83</v>
      </c>
      <c r="H38" s="67">
        <v>1248000</v>
      </c>
      <c r="I38" s="67">
        <v>10</v>
      </c>
      <c r="J38" s="67">
        <f>H38*I38</f>
        <v>12480000</v>
      </c>
      <c r="K38" s="67"/>
      <c r="L38" s="67"/>
      <c r="M38" s="67">
        <f>J38-(K38+L38)</f>
        <v>12480000</v>
      </c>
      <c r="N38" s="73" t="s">
        <v>88</v>
      </c>
      <c r="O38" s="60" t="s">
        <v>111</v>
      </c>
    </row>
    <row r="39" spans="1:15" ht="48" customHeight="1">
      <c r="A39" s="55"/>
      <c r="B39" s="57"/>
      <c r="C39" s="57"/>
      <c r="D39" s="57"/>
      <c r="E39" s="61"/>
      <c r="F39" s="65"/>
      <c r="G39" s="61"/>
      <c r="H39" s="63"/>
      <c r="I39" s="63"/>
      <c r="J39" s="63"/>
      <c r="K39" s="63"/>
      <c r="L39" s="63"/>
      <c r="M39" s="63"/>
      <c r="N39" s="69"/>
      <c r="O39" s="61"/>
    </row>
    <row r="40" spans="1:15" ht="30" customHeight="1">
      <c r="A40" s="74">
        <v>15</v>
      </c>
      <c r="B40" s="76" t="s">
        <v>60</v>
      </c>
      <c r="C40" s="76" t="s">
        <v>59</v>
      </c>
      <c r="D40" s="76">
        <v>2007</v>
      </c>
      <c r="E40" s="78" t="s">
        <v>9</v>
      </c>
      <c r="F40" s="80" t="s">
        <v>61</v>
      </c>
      <c r="G40" s="78" t="s">
        <v>83</v>
      </c>
      <c r="H40" s="67">
        <v>1248000</v>
      </c>
      <c r="I40" s="82">
        <v>10</v>
      </c>
      <c r="J40" s="82">
        <f>H40*I40</f>
        <v>12480000</v>
      </c>
      <c r="K40" s="82">
        <v>560000</v>
      </c>
      <c r="L40" s="82">
        <v>700000</v>
      </c>
      <c r="M40" s="82">
        <f>J40-(K40+L40)</f>
        <v>11220000</v>
      </c>
      <c r="N40" s="73" t="s">
        <v>88</v>
      </c>
      <c r="O40" s="60" t="s">
        <v>111</v>
      </c>
    </row>
    <row r="41" spans="1:15" ht="40.5" customHeight="1">
      <c r="A41" s="75"/>
      <c r="B41" s="77"/>
      <c r="C41" s="77"/>
      <c r="D41" s="77"/>
      <c r="E41" s="79"/>
      <c r="F41" s="81"/>
      <c r="G41" s="79"/>
      <c r="H41" s="63"/>
      <c r="I41" s="83"/>
      <c r="J41" s="83"/>
      <c r="K41" s="83"/>
      <c r="L41" s="83"/>
      <c r="M41" s="83"/>
      <c r="N41" s="69"/>
      <c r="O41" s="61"/>
    </row>
    <row r="42" spans="1:15" ht="30" customHeight="1">
      <c r="A42" s="75">
        <v>16</v>
      </c>
      <c r="B42" s="77" t="s">
        <v>63</v>
      </c>
      <c r="C42" s="77" t="s">
        <v>62</v>
      </c>
      <c r="D42" s="77">
        <v>2007</v>
      </c>
      <c r="E42" s="79" t="s">
        <v>9</v>
      </c>
      <c r="F42" s="81" t="s">
        <v>85</v>
      </c>
      <c r="G42" s="79" t="s">
        <v>83</v>
      </c>
      <c r="H42" s="67">
        <v>1248000</v>
      </c>
      <c r="I42" s="83">
        <v>10</v>
      </c>
      <c r="J42" s="83">
        <f>H42*I42</f>
        <v>12480000</v>
      </c>
      <c r="K42" s="83"/>
      <c r="L42" s="83"/>
      <c r="M42" s="83">
        <f>J42-(K42+L42)</f>
        <v>12480000</v>
      </c>
      <c r="N42" s="73" t="s">
        <v>88</v>
      </c>
      <c r="O42" s="60" t="s">
        <v>111</v>
      </c>
    </row>
    <row r="43" spans="1:15" ht="46.5" customHeight="1">
      <c r="A43" s="84"/>
      <c r="B43" s="85"/>
      <c r="C43" s="85"/>
      <c r="D43" s="85"/>
      <c r="E43" s="86"/>
      <c r="F43" s="87"/>
      <c r="G43" s="86"/>
      <c r="H43" s="63"/>
      <c r="I43" s="88"/>
      <c r="J43" s="88"/>
      <c r="K43" s="88"/>
      <c r="L43" s="88"/>
      <c r="M43" s="88"/>
      <c r="N43" s="69"/>
      <c r="O43" s="61"/>
    </row>
    <row r="44" spans="1:15" ht="30" customHeight="1">
      <c r="A44" s="70">
        <v>17</v>
      </c>
      <c r="B44" s="71" t="s">
        <v>65</v>
      </c>
      <c r="C44" s="71" t="s">
        <v>64</v>
      </c>
      <c r="D44" s="71">
        <v>2007</v>
      </c>
      <c r="E44" s="72" t="s">
        <v>9</v>
      </c>
      <c r="F44" s="64" t="s">
        <v>66</v>
      </c>
      <c r="G44" s="72" t="s">
        <v>83</v>
      </c>
      <c r="H44" s="67">
        <v>1248000</v>
      </c>
      <c r="I44" s="67">
        <v>10</v>
      </c>
      <c r="J44" s="67">
        <f>H44*I44</f>
        <v>12480000</v>
      </c>
      <c r="K44" s="67"/>
      <c r="L44" s="67"/>
      <c r="M44" s="67">
        <f>J44-(K44+L44)</f>
        <v>12480000</v>
      </c>
      <c r="N44" s="73" t="s">
        <v>88</v>
      </c>
      <c r="O44" s="60" t="s">
        <v>111</v>
      </c>
    </row>
    <row r="45" spans="1:15" ht="45.75" customHeight="1">
      <c r="A45" s="55"/>
      <c r="B45" s="57"/>
      <c r="C45" s="57"/>
      <c r="D45" s="57"/>
      <c r="E45" s="61"/>
      <c r="F45" s="65"/>
      <c r="G45" s="61"/>
      <c r="H45" s="63"/>
      <c r="I45" s="63"/>
      <c r="J45" s="63"/>
      <c r="K45" s="63"/>
      <c r="L45" s="63"/>
      <c r="M45" s="63"/>
      <c r="N45" s="69"/>
      <c r="O45" s="61"/>
    </row>
    <row r="46" spans="1:15" ht="30" customHeight="1">
      <c r="A46" s="70">
        <v>18</v>
      </c>
      <c r="B46" s="71" t="s">
        <v>67</v>
      </c>
      <c r="C46" s="71" t="s">
        <v>69</v>
      </c>
      <c r="D46" s="71">
        <v>2007</v>
      </c>
      <c r="E46" s="72" t="s">
        <v>9</v>
      </c>
      <c r="F46" s="64" t="s">
        <v>68</v>
      </c>
      <c r="G46" s="72" t="s">
        <v>83</v>
      </c>
      <c r="H46" s="67">
        <v>1248000</v>
      </c>
      <c r="I46" s="67">
        <v>10</v>
      </c>
      <c r="J46" s="67">
        <f>H46*I46</f>
        <v>12480000</v>
      </c>
      <c r="K46" s="67">
        <v>560000</v>
      </c>
      <c r="L46" s="67">
        <v>700000</v>
      </c>
      <c r="M46" s="67">
        <f>J46-(K46+L46)</f>
        <v>11220000</v>
      </c>
      <c r="N46" s="73" t="s">
        <v>88</v>
      </c>
      <c r="O46" s="60" t="s">
        <v>111</v>
      </c>
    </row>
    <row r="47" spans="1:15" ht="49.5" customHeight="1">
      <c r="A47" s="55"/>
      <c r="B47" s="57"/>
      <c r="C47" s="57"/>
      <c r="D47" s="57"/>
      <c r="E47" s="61"/>
      <c r="F47" s="65"/>
      <c r="G47" s="61"/>
      <c r="H47" s="63"/>
      <c r="I47" s="63"/>
      <c r="J47" s="63"/>
      <c r="K47" s="63"/>
      <c r="L47" s="63"/>
      <c r="M47" s="63"/>
      <c r="N47" s="69"/>
      <c r="O47" s="61"/>
    </row>
    <row r="48" spans="1:15" ht="30" customHeight="1">
      <c r="A48" s="70">
        <v>19</v>
      </c>
      <c r="B48" s="71" t="s">
        <v>70</v>
      </c>
      <c r="C48" s="71" t="s">
        <v>86</v>
      </c>
      <c r="D48" s="71">
        <v>2007</v>
      </c>
      <c r="E48" s="72" t="s">
        <v>9</v>
      </c>
      <c r="F48" s="64" t="s">
        <v>71</v>
      </c>
      <c r="G48" s="72" t="s">
        <v>83</v>
      </c>
      <c r="H48" s="67">
        <v>1248000</v>
      </c>
      <c r="I48" s="67">
        <v>10</v>
      </c>
      <c r="J48" s="67">
        <f>H48*I48</f>
        <v>12480000</v>
      </c>
      <c r="K48" s="67">
        <v>800000</v>
      </c>
      <c r="L48" s="67">
        <v>500000</v>
      </c>
      <c r="M48" s="67">
        <f>J48-(K48+L48)</f>
        <v>11180000</v>
      </c>
      <c r="N48" s="73" t="s">
        <v>88</v>
      </c>
      <c r="O48" s="60" t="s">
        <v>111</v>
      </c>
    </row>
    <row r="49" spans="1:15" ht="38.25" customHeight="1">
      <c r="A49" s="55"/>
      <c r="B49" s="57"/>
      <c r="C49" s="57"/>
      <c r="D49" s="57"/>
      <c r="E49" s="61"/>
      <c r="F49" s="65"/>
      <c r="G49" s="61"/>
      <c r="H49" s="63"/>
      <c r="I49" s="63"/>
      <c r="J49" s="63"/>
      <c r="K49" s="63"/>
      <c r="L49" s="63"/>
      <c r="M49" s="63"/>
      <c r="N49" s="69"/>
      <c r="O49" s="61"/>
    </row>
    <row r="50" spans="1:15" ht="30" customHeight="1">
      <c r="A50" s="74">
        <v>20</v>
      </c>
      <c r="B50" s="76" t="s">
        <v>73</v>
      </c>
      <c r="C50" s="80" t="s">
        <v>72</v>
      </c>
      <c r="D50" s="76">
        <v>2007</v>
      </c>
      <c r="E50" s="78" t="s">
        <v>9</v>
      </c>
      <c r="F50" s="80" t="s">
        <v>74</v>
      </c>
      <c r="G50" s="78" t="s">
        <v>83</v>
      </c>
      <c r="H50" s="82">
        <v>1248000</v>
      </c>
      <c r="I50" s="82">
        <v>10</v>
      </c>
      <c r="J50" s="82">
        <f>H50*I50</f>
        <v>12480000</v>
      </c>
      <c r="K50" s="82">
        <v>560000</v>
      </c>
      <c r="L50" s="82">
        <v>700000</v>
      </c>
      <c r="M50" s="82">
        <f>J50-(K50+L50)</f>
        <v>11220000</v>
      </c>
      <c r="N50" s="89" t="s">
        <v>88</v>
      </c>
      <c r="O50" s="60" t="s">
        <v>111</v>
      </c>
    </row>
    <row r="51" spans="1:15" ht="41.25" customHeight="1">
      <c r="A51" s="75"/>
      <c r="B51" s="77"/>
      <c r="C51" s="81"/>
      <c r="D51" s="77"/>
      <c r="E51" s="79"/>
      <c r="F51" s="81"/>
      <c r="G51" s="79"/>
      <c r="H51" s="83"/>
      <c r="I51" s="83"/>
      <c r="J51" s="83"/>
      <c r="K51" s="83"/>
      <c r="L51" s="83"/>
      <c r="M51" s="83"/>
      <c r="N51" s="90"/>
      <c r="O51" s="61"/>
    </row>
    <row r="52" spans="1:15" ht="30" customHeight="1">
      <c r="A52" s="75">
        <v>21</v>
      </c>
      <c r="B52" s="77" t="s">
        <v>76</v>
      </c>
      <c r="C52" s="77" t="s">
        <v>75</v>
      </c>
      <c r="D52" s="77">
        <v>2007</v>
      </c>
      <c r="E52" s="79" t="s">
        <v>9</v>
      </c>
      <c r="F52" s="81" t="s">
        <v>77</v>
      </c>
      <c r="G52" s="79" t="s">
        <v>83</v>
      </c>
      <c r="H52" s="83">
        <v>1248000</v>
      </c>
      <c r="I52" s="83">
        <v>10</v>
      </c>
      <c r="J52" s="83">
        <f>H52*I52</f>
        <v>12480000</v>
      </c>
      <c r="K52" s="88">
        <v>560000</v>
      </c>
      <c r="L52" s="88">
        <v>700000</v>
      </c>
      <c r="M52" s="88">
        <f>J52-(K52+L52)</f>
        <v>11220000</v>
      </c>
      <c r="N52" s="91" t="s">
        <v>88</v>
      </c>
      <c r="O52" s="60" t="s">
        <v>111</v>
      </c>
    </row>
    <row r="53" spans="1:15" ht="39" customHeight="1">
      <c r="A53" s="84"/>
      <c r="B53" s="85"/>
      <c r="C53" s="85"/>
      <c r="D53" s="85"/>
      <c r="E53" s="86"/>
      <c r="F53" s="87"/>
      <c r="G53" s="86"/>
      <c r="H53" s="88"/>
      <c r="I53" s="88"/>
      <c r="J53" s="88"/>
      <c r="K53" s="92"/>
      <c r="L53" s="92"/>
      <c r="M53" s="92"/>
      <c r="N53" s="93"/>
      <c r="O53" s="61"/>
    </row>
    <row r="54" spans="1:15" ht="30" customHeight="1">
      <c r="A54" s="70">
        <v>22</v>
      </c>
      <c r="B54" s="71" t="s">
        <v>80</v>
      </c>
      <c r="C54" s="71" t="s">
        <v>78</v>
      </c>
      <c r="D54" s="71">
        <v>2007</v>
      </c>
      <c r="E54" s="72" t="s">
        <v>9</v>
      </c>
      <c r="F54" s="64" t="s">
        <v>79</v>
      </c>
      <c r="G54" s="72" t="s">
        <v>83</v>
      </c>
      <c r="H54" s="67">
        <v>1248000</v>
      </c>
      <c r="I54" s="67">
        <v>10</v>
      </c>
      <c r="J54" s="67">
        <f>H54*I54</f>
        <v>12480000</v>
      </c>
      <c r="K54" s="92">
        <v>560000</v>
      </c>
      <c r="L54" s="92">
        <v>700000</v>
      </c>
      <c r="M54" s="92">
        <f>J54-(K54+L54)</f>
        <v>11220000</v>
      </c>
      <c r="N54" s="93" t="s">
        <v>88</v>
      </c>
      <c r="O54" s="60" t="s">
        <v>111</v>
      </c>
    </row>
    <row r="55" spans="1:15" ht="39.75" customHeight="1">
      <c r="A55" s="55"/>
      <c r="B55" s="57"/>
      <c r="C55" s="57"/>
      <c r="D55" s="57"/>
      <c r="E55" s="61"/>
      <c r="F55" s="65"/>
      <c r="G55" s="61"/>
      <c r="H55" s="63"/>
      <c r="I55" s="63"/>
      <c r="J55" s="63"/>
      <c r="K55" s="92"/>
      <c r="L55" s="92"/>
      <c r="M55" s="92"/>
      <c r="N55" s="93"/>
      <c r="O55" s="61"/>
    </row>
    <row r="56" spans="1:15" ht="30" customHeight="1">
      <c r="A56" s="70">
        <v>23</v>
      </c>
      <c r="B56" s="71" t="s">
        <v>101</v>
      </c>
      <c r="C56" s="71" t="s">
        <v>81</v>
      </c>
      <c r="D56" s="71">
        <v>2007</v>
      </c>
      <c r="E56" s="72" t="s">
        <v>27</v>
      </c>
      <c r="F56" s="64" t="s">
        <v>68</v>
      </c>
      <c r="G56" s="72" t="s">
        <v>83</v>
      </c>
      <c r="H56" s="67">
        <v>1248000</v>
      </c>
      <c r="I56" s="67">
        <v>10</v>
      </c>
      <c r="J56" s="67">
        <f>H56*I56</f>
        <v>12480000</v>
      </c>
      <c r="K56" s="92">
        <v>560000</v>
      </c>
      <c r="L56" s="92">
        <v>700000</v>
      </c>
      <c r="M56" s="92">
        <f>J56-(K56+L56)</f>
        <v>11220000</v>
      </c>
      <c r="N56" s="93" t="s">
        <v>88</v>
      </c>
      <c r="O56" s="60" t="s">
        <v>111</v>
      </c>
    </row>
    <row r="57" spans="1:15" ht="39" customHeight="1">
      <c r="A57" s="55"/>
      <c r="B57" s="57"/>
      <c r="C57" s="57"/>
      <c r="D57" s="57"/>
      <c r="E57" s="61"/>
      <c r="F57" s="65"/>
      <c r="G57" s="61"/>
      <c r="H57" s="63"/>
      <c r="I57" s="63"/>
      <c r="J57" s="63"/>
      <c r="K57" s="92"/>
      <c r="L57" s="92"/>
      <c r="M57" s="92"/>
      <c r="N57" s="93"/>
      <c r="O57" s="61"/>
    </row>
    <row r="58" spans="1:15" ht="35.25" customHeight="1">
      <c r="A58" s="13"/>
      <c r="B58" s="4" t="s">
        <v>1</v>
      </c>
      <c r="C58" s="14"/>
      <c r="D58" s="14"/>
      <c r="E58" s="4"/>
      <c r="F58" s="26"/>
      <c r="G58" s="26"/>
      <c r="H58" s="5"/>
      <c r="I58" s="5"/>
      <c r="J58" s="5">
        <f>SUM(J12:J57)</f>
        <v>287040000</v>
      </c>
      <c r="K58" s="27">
        <f>SUM(K12:K57)</f>
        <v>6080000</v>
      </c>
      <c r="L58" s="27">
        <f>SUM(L12:L57)</f>
        <v>6800000</v>
      </c>
      <c r="M58" s="27">
        <f>J58-(K58+L58)</f>
        <v>274160000</v>
      </c>
      <c r="N58" s="28"/>
      <c r="O58" s="28"/>
    </row>
    <row r="59" spans="1:15" ht="18" customHeight="1">
      <c r="A59" s="7"/>
      <c r="B59" s="8"/>
      <c r="C59" s="7" t="s">
        <v>3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8" customHeight="1">
      <c r="A60" s="7"/>
      <c r="B60" s="95" t="s">
        <v>105</v>
      </c>
      <c r="C60" s="9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8" customHeight="1">
      <c r="A61" s="7"/>
      <c r="B61" s="95" t="s">
        <v>104</v>
      </c>
      <c r="C61" s="95"/>
      <c r="D61" s="9" t="s">
        <v>106</v>
      </c>
      <c r="E61" s="9"/>
      <c r="F61" s="9"/>
      <c r="G61" s="9"/>
      <c r="H61" s="7"/>
      <c r="I61" s="7"/>
      <c r="J61" s="10"/>
      <c r="K61" s="10"/>
      <c r="L61" s="10"/>
      <c r="M61" s="10"/>
      <c r="N61" s="10"/>
      <c r="O61" s="10"/>
    </row>
    <row r="62" spans="1:15" ht="18" customHeight="1">
      <c r="A62" s="96"/>
      <c r="B62" s="96"/>
      <c r="C62" s="96"/>
      <c r="D62" s="96"/>
      <c r="E62" s="96"/>
      <c r="F62" s="96"/>
      <c r="G62" s="11"/>
      <c r="H62" s="11"/>
      <c r="I62" s="11"/>
      <c r="J62" s="11"/>
      <c r="K62" s="11"/>
      <c r="L62" s="11"/>
      <c r="M62" s="11"/>
      <c r="N62" s="12"/>
      <c r="O62" s="7"/>
    </row>
    <row r="63" spans="1:14" ht="18" customHeight="1">
      <c r="A63" s="39"/>
      <c r="B63" s="39"/>
      <c r="C63" s="38"/>
      <c r="D63" s="38"/>
      <c r="E63" s="38"/>
      <c r="F63" s="38"/>
      <c r="G63" s="94"/>
      <c r="H63" s="94"/>
      <c r="I63" s="94"/>
      <c r="J63" s="94"/>
      <c r="K63" s="3"/>
      <c r="L63" s="3"/>
      <c r="M63" s="3"/>
      <c r="N63" s="6"/>
    </row>
    <row r="64" spans="2:14" ht="18" customHeight="1">
      <c r="B64" s="94"/>
      <c r="C64" s="94"/>
      <c r="D64" s="94"/>
      <c r="E64" s="94"/>
      <c r="N64" s="2" t="s">
        <v>3</v>
      </c>
    </row>
    <row r="65" spans="7:13" ht="18" customHeight="1">
      <c r="G65" s="39"/>
      <c r="H65" s="39"/>
      <c r="I65" s="39"/>
      <c r="J65" s="39"/>
      <c r="K65" s="2"/>
      <c r="L65" s="2"/>
      <c r="M65" s="2"/>
    </row>
    <row r="66" spans="2:13" ht="18" customHeight="1">
      <c r="B66" s="39"/>
      <c r="C66" s="39"/>
      <c r="D66" s="39"/>
      <c r="E66" s="39"/>
      <c r="G66" s="2"/>
      <c r="H66" s="2"/>
      <c r="I66" s="2"/>
      <c r="J66" s="2"/>
      <c r="K66" s="2"/>
      <c r="L66" s="2"/>
      <c r="M66" s="2"/>
    </row>
    <row r="67" spans="2:13" ht="18" customHeight="1">
      <c r="B67" s="2"/>
      <c r="C67" s="2"/>
      <c r="D67" s="2"/>
      <c r="E67" s="2"/>
      <c r="G67" s="2"/>
      <c r="H67" s="2"/>
      <c r="I67" s="2"/>
      <c r="J67" s="2"/>
      <c r="K67" s="2"/>
      <c r="L67" s="2" t="s">
        <v>3</v>
      </c>
      <c r="M67" s="2"/>
    </row>
    <row r="68" spans="2:6" ht="18" customHeight="1">
      <c r="B68" s="2"/>
      <c r="C68" s="2"/>
      <c r="D68" s="2"/>
      <c r="E68" s="2"/>
      <c r="F68" s="1" t="s">
        <v>3</v>
      </c>
    </row>
    <row r="69" spans="7:13" ht="18" customHeight="1">
      <c r="G69" s="39"/>
      <c r="H69" s="39"/>
      <c r="I69" s="39"/>
      <c r="J69" s="39"/>
      <c r="K69" s="2"/>
      <c r="L69" s="2"/>
      <c r="M69" s="2"/>
    </row>
    <row r="70" spans="2:14" ht="18" customHeight="1">
      <c r="B70" s="39"/>
      <c r="C70" s="39"/>
      <c r="D70" s="39"/>
      <c r="E70" s="39"/>
      <c r="N70" s="2" t="s">
        <v>3</v>
      </c>
    </row>
    <row r="78" ht="16.5">
      <c r="F78" s="1" t="s">
        <v>3</v>
      </c>
    </row>
  </sheetData>
  <sheetProtection/>
  <mergeCells count="379">
    <mergeCell ref="B64:E64"/>
    <mergeCell ref="G65:J65"/>
    <mergeCell ref="B66:E66"/>
    <mergeCell ref="G69:J69"/>
    <mergeCell ref="B70:E70"/>
    <mergeCell ref="O56:O57"/>
    <mergeCell ref="B60:C60"/>
    <mergeCell ref="B61:C61"/>
    <mergeCell ref="A62:F62"/>
    <mergeCell ref="A63:B63"/>
    <mergeCell ref="C63:F63"/>
    <mergeCell ref="G63:J63"/>
    <mergeCell ref="I56:I57"/>
    <mergeCell ref="J56:J57"/>
    <mergeCell ref="K56:K57"/>
    <mergeCell ref="L56:L57"/>
    <mergeCell ref="G56:G57"/>
    <mergeCell ref="H56:H57"/>
    <mergeCell ref="M56:M57"/>
    <mergeCell ref="N56:N57"/>
    <mergeCell ref="N54:N55"/>
    <mergeCell ref="O54:O55"/>
    <mergeCell ref="A56:A57"/>
    <mergeCell ref="B56:B57"/>
    <mergeCell ref="C56:C57"/>
    <mergeCell ref="D56:D57"/>
    <mergeCell ref="E56:E57"/>
    <mergeCell ref="F56:F57"/>
    <mergeCell ref="H54:H55"/>
    <mergeCell ref="I54:I55"/>
    <mergeCell ref="J54:J55"/>
    <mergeCell ref="K54:K55"/>
    <mergeCell ref="L54:L55"/>
    <mergeCell ref="M54:M55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52:F53"/>
    <mergeCell ref="J50:J51"/>
    <mergeCell ref="K50:K51"/>
    <mergeCell ref="L50:L51"/>
    <mergeCell ref="M50:M51"/>
    <mergeCell ref="N50:N51"/>
    <mergeCell ref="O50:O51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I48:I49"/>
    <mergeCell ref="J48:J49"/>
    <mergeCell ref="K48:K49"/>
    <mergeCell ref="L48:L49"/>
    <mergeCell ref="M48:M49"/>
    <mergeCell ref="N48:N49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H46:H47"/>
    <mergeCell ref="I46:I47"/>
    <mergeCell ref="J46:J47"/>
    <mergeCell ref="K46:K47"/>
    <mergeCell ref="L46:L47"/>
    <mergeCell ref="M46:M47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J42:J43"/>
    <mergeCell ref="K42:K43"/>
    <mergeCell ref="L42:L43"/>
    <mergeCell ref="M42:M43"/>
    <mergeCell ref="N42:N43"/>
    <mergeCell ref="O42:O43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I40:I41"/>
    <mergeCell ref="J40:J41"/>
    <mergeCell ref="K40:K41"/>
    <mergeCell ref="L40:L41"/>
    <mergeCell ref="M40:M41"/>
    <mergeCell ref="N40:N41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H38:H39"/>
    <mergeCell ref="I38:I39"/>
    <mergeCell ref="J38:J39"/>
    <mergeCell ref="K38:K39"/>
    <mergeCell ref="L38:L39"/>
    <mergeCell ref="M38:M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J34:J35"/>
    <mergeCell ref="K34:K35"/>
    <mergeCell ref="L34:L35"/>
    <mergeCell ref="M34:M35"/>
    <mergeCell ref="N34:N35"/>
    <mergeCell ref="O34:O35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H30:H31"/>
    <mergeCell ref="I30:I31"/>
    <mergeCell ref="J30:J31"/>
    <mergeCell ref="K30:K31"/>
    <mergeCell ref="L30:L31"/>
    <mergeCell ref="M30:M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J26:J27"/>
    <mergeCell ref="K26:K27"/>
    <mergeCell ref="L26:L27"/>
    <mergeCell ref="M26:M27"/>
    <mergeCell ref="N26:N27"/>
    <mergeCell ref="O26:O27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H22:H23"/>
    <mergeCell ref="I22:I23"/>
    <mergeCell ref="J22:J23"/>
    <mergeCell ref="K22:K23"/>
    <mergeCell ref="L22:L23"/>
    <mergeCell ref="M22:M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J18:J19"/>
    <mergeCell ref="K18:K19"/>
    <mergeCell ref="L18:L19"/>
    <mergeCell ref="M18:M19"/>
    <mergeCell ref="N18:N19"/>
    <mergeCell ref="O18:O19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A16:A17"/>
    <mergeCell ref="B16:B17"/>
    <mergeCell ref="C16:C17"/>
    <mergeCell ref="D16:D17"/>
    <mergeCell ref="E16:E17"/>
    <mergeCell ref="F16:F17"/>
    <mergeCell ref="G16:G17"/>
    <mergeCell ref="H16:H17"/>
    <mergeCell ref="M14:M15"/>
    <mergeCell ref="N14:N15"/>
    <mergeCell ref="O14:O15"/>
    <mergeCell ref="G14:G15"/>
    <mergeCell ref="H14:H15"/>
    <mergeCell ref="I14:I15"/>
    <mergeCell ref="J14:J15"/>
    <mergeCell ref="K14:K15"/>
    <mergeCell ref="L14:L15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F12:F13"/>
    <mergeCell ref="G12:G13"/>
    <mergeCell ref="H12:H13"/>
    <mergeCell ref="I12:I13"/>
    <mergeCell ref="J12:J13"/>
    <mergeCell ref="K12:K13"/>
    <mergeCell ref="N8:N11"/>
    <mergeCell ref="O8:O11"/>
    <mergeCell ref="H10:H11"/>
    <mergeCell ref="I10:I11"/>
    <mergeCell ref="J10:J11"/>
    <mergeCell ref="A12:A13"/>
    <mergeCell ref="B12:B13"/>
    <mergeCell ref="C12:C13"/>
    <mergeCell ref="D12:D13"/>
    <mergeCell ref="E12:E13"/>
    <mergeCell ref="F8:F11"/>
    <mergeCell ref="E8:E11"/>
    <mergeCell ref="G8:G11"/>
    <mergeCell ref="H8:J9"/>
    <mergeCell ref="K8:K11"/>
    <mergeCell ref="L8:L11"/>
    <mergeCell ref="M8:M11"/>
    <mergeCell ref="A6:C6"/>
    <mergeCell ref="A8:A11"/>
    <mergeCell ref="B8:B11"/>
    <mergeCell ref="C8:C11"/>
    <mergeCell ref="D8:D11"/>
    <mergeCell ref="A1:D1"/>
    <mergeCell ref="E1:N1"/>
    <mergeCell ref="A2:D2"/>
    <mergeCell ref="E2:N2"/>
    <mergeCell ref="A4:O4"/>
    <mergeCell ref="A5:O5"/>
  </mergeCells>
  <printOptions horizontalCentered="1"/>
  <pageMargins left="0" right="0" top="0" bottom="0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</dc:creator>
  <cp:keywords/>
  <dc:description/>
  <cp:lastModifiedBy>STMTLS</cp:lastModifiedBy>
  <cp:lastPrinted>2024-05-20T07:29:16Z</cp:lastPrinted>
  <dcterms:created xsi:type="dcterms:W3CDTF">2007-04-25T16:54:16Z</dcterms:created>
  <dcterms:modified xsi:type="dcterms:W3CDTF">2024-05-20T07:32:15Z</dcterms:modified>
  <cp:category/>
  <cp:version/>
  <cp:contentType/>
  <cp:contentStatus/>
</cp:coreProperties>
</file>